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3F1B5F48-C9C0-46C8-8139-1E372ADADA1B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H15" i="1"/>
  <c r="H50" i="1"/>
  <c r="H20" i="1"/>
</calcChain>
</file>

<file path=xl/sharedStrings.xml><?xml version="1.0" encoding="utf-8"?>
<sst xmlns="http://schemas.openxmlformats.org/spreadsheetml/2006/main" count="335" uniqueCount="103">
  <si>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</si>
  <si>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</si>
  <si>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</si>
  <si>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</si>
  <si>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</si>
  <si>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</si>
  <si>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</si>
  <si>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</si>
  <si>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</si>
  <si>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</si>
  <si>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MODANA d.o.o.</t>
  </si>
  <si>
    <t>HR77918831874</t>
  </si>
  <si>
    <t>Sesvete</t>
  </si>
  <si>
    <t>Škola za cestovni promet</t>
  </si>
  <si>
    <t>Ostali nespomenuti rashodi poslovanja</t>
  </si>
  <si>
    <t>Službena putovanja</t>
  </si>
  <si>
    <t>KEMOBOJA-DUBRAVA d.o.o</t>
  </si>
  <si>
    <t>HR64021574271</t>
  </si>
  <si>
    <t>Zagreb</t>
  </si>
  <si>
    <t>Uredski materijal i ostali materijalni rashodi</t>
  </si>
  <si>
    <t>FEROIMA d.o.o</t>
  </si>
  <si>
    <t>HR36029953193</t>
  </si>
  <si>
    <t>CASPER AUTOMATIKA  D.O.O.</t>
  </si>
  <si>
    <t>HR47762136319</t>
  </si>
  <si>
    <t>Sveti Ivan Zelina</t>
  </si>
  <si>
    <t>SIGNBILI J. d.o.o.</t>
  </si>
  <si>
    <t>HR87720457020</t>
  </si>
  <si>
    <t>FOTOKOPIRAONICA I PAPIRNICA "LEKO"</t>
  </si>
  <si>
    <t>HR47732503796</t>
  </si>
  <si>
    <t>DIZALICA D.O.O.</t>
  </si>
  <si>
    <t>HR72989721952</t>
  </si>
  <si>
    <t>Naknade za prijevoz, za rad na terenu i odvojeni život</t>
  </si>
  <si>
    <t>IMAGE ENTER d.o.o.</t>
  </si>
  <si>
    <t>HR86357741882</t>
  </si>
  <si>
    <t>Zakupnine i najamnine</t>
  </si>
  <si>
    <t>DORA CVJETNA PRIČA, OBRT ZA TRGOVINU I USLUGE, VL. BORIS GRUBIŠIĆ</t>
  </si>
  <si>
    <t>PBZ BANKA</t>
  </si>
  <si>
    <t>HR02535697732</t>
  </si>
  <si>
    <t>Obveze za bankarske usluge i usluge platnog prometa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</si>
  <si>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</si>
  <si>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</si>
  <si>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</si>
  <si>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</si>
  <si>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HP-HRVATSKA POŠTA</t>
  </si>
  <si>
    <t>HR87311810356</t>
  </si>
  <si>
    <t>Velika Gorica</t>
  </si>
  <si>
    <t>Usluge telefona, pošte i prijevoza</t>
  </si>
  <si>
    <t>MAKROMIKRO GRUPA d.o.o.</t>
  </si>
  <si>
    <t>HR50467974870</t>
  </si>
  <si>
    <t>BIMUS d.o.o.</t>
  </si>
  <si>
    <t>HR54013697016</t>
  </si>
  <si>
    <t>MATIĆ d.o.o.</t>
  </si>
  <si>
    <t>HR76598425509</t>
  </si>
  <si>
    <t>Komunalne usluge</t>
  </si>
  <si>
    <t>CVS MOBILE d.o.o.</t>
  </si>
  <si>
    <t>HR48717901314</t>
  </si>
  <si>
    <t>Zagreb-Susedgrad</t>
  </si>
  <si>
    <t>Ostale usluge</t>
  </si>
  <si>
    <t>FINA</t>
  </si>
  <si>
    <t>HR85821130368</t>
  </si>
  <si>
    <t>HEP OPSKRBA</t>
  </si>
  <si>
    <t>HR63073332379</t>
  </si>
  <si>
    <t>Energija</t>
  </si>
  <si>
    <t>CWS d.o.o. tekstilservis</t>
  </si>
  <si>
    <t>HR51026536351</t>
  </si>
  <si>
    <t>VIRTUS SOLUTIONS d.o.o.</t>
  </si>
  <si>
    <t>HR33352879631</t>
  </si>
  <si>
    <t>Split</t>
  </si>
  <si>
    <t>ZAGREBAČKI ELEKTRIČNI TRAMVAJ d.o.o.</t>
  </si>
  <si>
    <t>HR82031999604</t>
  </si>
  <si>
    <t>Naknada za prijevoz ZET</t>
  </si>
  <si>
    <t>PROIZVODNO USLUŽNI OBRT, VL. TAJANA KLANAC</t>
  </si>
  <si>
    <t>HR99802366161</t>
  </si>
  <si>
    <t>FORTIUS INFO d.o.o.</t>
  </si>
  <si>
    <t>HR15956530643</t>
  </si>
  <si>
    <t>Računalne usluge</t>
  </si>
  <si>
    <t>TELEMACH HRVATSKA d.o.o.</t>
  </si>
  <si>
    <t>HR70133616033</t>
  </si>
  <si>
    <t>NET-MAG vl. H. Križ</t>
  </si>
  <si>
    <t>EKONOMSKI FAKULTET - ZAGREB</t>
  </si>
  <si>
    <t>HR27208467122</t>
  </si>
  <si>
    <t>Pristojbe i naknade</t>
  </si>
  <si>
    <t>Andragoški poslovi</t>
  </si>
  <si>
    <t>UNICREDIT LEASING CROATIA d.o.o.</t>
  </si>
  <si>
    <t>HR18736141210</t>
  </si>
  <si>
    <t>Obveze za kamate na primljene kredite i zajmove od kreditnih i ostalih financijskih institucija izvan javnog sektora</t>
  </si>
  <si>
    <t>Obveze za porez na dodanu vrijednost po obračunu</t>
  </si>
  <si>
    <t>Ugovori o djelu</t>
  </si>
  <si>
    <t>AUTO HRVATSKA PSC d.o.o.</t>
  </si>
  <si>
    <t>HR87682591133</t>
  </si>
  <si>
    <t>Usluge tekućeg i investicijskog održavanja</t>
  </si>
  <si>
    <t>CENTAR ZA ODGOJ I OBRAZ. VINKO BEK</t>
  </si>
  <si>
    <t>HR16898882733</t>
  </si>
  <si>
    <t>Naknada za rad predstavničkih i izvršnih tijela, povjerenstava i sl.</t>
  </si>
  <si>
    <t>UKUPNO</t>
  </si>
  <si>
    <t>GDPR</t>
  </si>
  <si>
    <t xml:space="preserve">Izvodi </t>
  </si>
  <si>
    <t>DRŽAVNI PRORAČUN- MINISTARSTVO FINANCIJA</t>
  </si>
  <si>
    <t>HR18683136487</t>
  </si>
  <si>
    <t xml:space="preserve">Povrat uplate nakon ispisa </t>
  </si>
  <si>
    <t>(razdoblje 01.05.2024.-31.05.2024.)</t>
  </si>
  <si>
    <t>Blagajna</t>
  </si>
  <si>
    <t xml:space="preserve">Ostali rashodi poslovanja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</si>
</sst>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3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 inden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4"/>
  <sheetViews>
    <sheetView tabSelected="1" topLeftCell="A25" zoomScale="150" zoomScaleNormal="150" workbookViewId="0">
      <selection activeCell="G63" sqref="G63"/>
    </sheetView>
  </sheetViews>
  <sheetFormatPr defaultColWidth="8.85546875" defaultRowHeight="12.75" outlineLevelCol="1" x14ac:dyDescent="0.2"/>
  <cols>
    <col min="1" max="1" width="23.710937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7" customWidth="1" outlineLevel="1"/>
    <col min="6" max="6" width="6.5703125" style="5" customWidth="1"/>
    <col min="7" max="7" width="37.5703125" style="3" customWidth="1"/>
    <col min="8" max="8" width="15.42578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1" t="s">
        <v>0</v>
      </c>
      <c r="B1" s="31"/>
      <c r="C1" s="31"/>
      <c r="D1" s="31"/>
      <c r="E1" s="31"/>
      <c r="F1" s="31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24.95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19.5" customHeight="1" x14ac:dyDescent="0.25">
      <c r="A5" s="16"/>
      <c r="B5" s="17"/>
      <c r="C5" s="16"/>
      <c r="D5" s="16"/>
      <c r="E5" s="18"/>
      <c r="F5" s="17"/>
      <c r="G5" s="33" t="s">
        <v>100</v>
      </c>
      <c r="H5" s="33"/>
    </row>
    <row r="6" spans="1:8" s="2" customFormat="1" ht="39.950000000000003" customHeight="1" x14ac:dyDescent="0.25">
      <c r="A6" s="22" t="s">
        <v>3</v>
      </c>
      <c r="B6" s="23" t="s">
        <v>4</v>
      </c>
      <c r="C6" s="22" t="s">
        <v>5</v>
      </c>
      <c r="D6" s="22" t="s">
        <v>6</v>
      </c>
      <c r="E6" s="22" t="s">
        <v>7</v>
      </c>
      <c r="F6" s="34" t="s">
        <v>8</v>
      </c>
      <c r="G6" s="34"/>
      <c r="H6" s="24" t="s">
        <v>9</v>
      </c>
    </row>
    <row r="7" spans="1:8" customFormat="1" ht="13.5" customHeight="1" x14ac:dyDescent="0.25">
      <c r="A7" s="25" t="s">
        <v>10</v>
      </c>
      <c r="B7" s="25" t="s">
        <v>11</v>
      </c>
      <c r="C7" s="25" t="s">
        <v>12</v>
      </c>
      <c r="D7" s="25" t="s">
        <v>13</v>
      </c>
      <c r="E7" s="26" t="s">
        <v>96</v>
      </c>
      <c r="F7" s="27">
        <v>232990</v>
      </c>
      <c r="G7" s="27" t="s">
        <v>14</v>
      </c>
      <c r="H7" s="28">
        <v>575.79999999999995</v>
      </c>
    </row>
    <row r="8" spans="1:8" customFormat="1" ht="13.5" customHeight="1" x14ac:dyDescent="0.25">
      <c r="A8" s="25" t="s">
        <v>95</v>
      </c>
      <c r="B8" s="25" t="s">
        <v>95</v>
      </c>
      <c r="C8" s="25" t="s">
        <v>95</v>
      </c>
      <c r="D8" s="25" t="s">
        <v>13</v>
      </c>
      <c r="E8" s="26" t="s">
        <v>96</v>
      </c>
      <c r="F8" s="27">
        <v>239540</v>
      </c>
      <c r="G8" s="27" t="s">
        <v>99</v>
      </c>
      <c r="H8" s="28">
        <v>53</v>
      </c>
    </row>
    <row r="9" spans="1:8" customFormat="1" ht="13.5" customHeight="1" x14ac:dyDescent="0.25">
      <c r="A9" s="25" t="s">
        <v>16</v>
      </c>
      <c r="B9" s="25" t="s">
        <v>17</v>
      </c>
      <c r="C9" s="25" t="s">
        <v>18</v>
      </c>
      <c r="D9" s="25" t="s">
        <v>13</v>
      </c>
      <c r="E9" s="26" t="s">
        <v>96</v>
      </c>
      <c r="F9" s="27">
        <v>232210</v>
      </c>
      <c r="G9" s="27" t="s">
        <v>19</v>
      </c>
      <c r="H9" s="28">
        <v>493.35</v>
      </c>
    </row>
    <row r="10" spans="1:8" customFormat="1" ht="13.5" customHeight="1" x14ac:dyDescent="0.25">
      <c r="A10" s="25" t="s">
        <v>20</v>
      </c>
      <c r="B10" s="25" t="s">
        <v>21</v>
      </c>
      <c r="C10" s="25" t="s">
        <v>18</v>
      </c>
      <c r="D10" s="25" t="s">
        <v>13</v>
      </c>
      <c r="E10" s="26" t="s">
        <v>96</v>
      </c>
      <c r="F10" s="27">
        <v>232210</v>
      </c>
      <c r="G10" s="27" t="s">
        <v>19</v>
      </c>
      <c r="H10" s="28">
        <v>591</v>
      </c>
    </row>
    <row r="11" spans="1:8" customFormat="1" ht="13.5" customHeight="1" x14ac:dyDescent="0.25">
      <c r="A11" s="25" t="s">
        <v>22</v>
      </c>
      <c r="B11" s="25" t="s">
        <v>23</v>
      </c>
      <c r="C11" s="25" t="s">
        <v>24</v>
      </c>
      <c r="D11" s="25" t="s">
        <v>13</v>
      </c>
      <c r="E11" s="26" t="s">
        <v>96</v>
      </c>
      <c r="F11" s="27">
        <v>232210</v>
      </c>
      <c r="G11" s="27" t="s">
        <v>19</v>
      </c>
      <c r="H11" s="28">
        <v>1728</v>
      </c>
    </row>
    <row r="12" spans="1:8" customFormat="1" ht="13.5" customHeight="1" x14ac:dyDescent="0.25">
      <c r="A12" s="25" t="s">
        <v>25</v>
      </c>
      <c r="B12" s="25" t="s">
        <v>26</v>
      </c>
      <c r="C12" s="25" t="s">
        <v>18</v>
      </c>
      <c r="D12" s="25" t="s">
        <v>13</v>
      </c>
      <c r="E12" s="26" t="s">
        <v>96</v>
      </c>
      <c r="F12" s="27">
        <v>232210</v>
      </c>
      <c r="G12" s="27" t="s">
        <v>19</v>
      </c>
      <c r="H12" s="28">
        <v>2580.5</v>
      </c>
    </row>
    <row r="13" spans="1:8" customFormat="1" ht="28.5" customHeight="1" x14ac:dyDescent="0.25">
      <c r="A13" s="25" t="s">
        <v>27</v>
      </c>
      <c r="B13" s="25" t="s">
        <v>28</v>
      </c>
      <c r="C13" s="25" t="s">
        <v>18</v>
      </c>
      <c r="D13" s="25" t="s">
        <v>13</v>
      </c>
      <c r="E13" s="26" t="s">
        <v>96</v>
      </c>
      <c r="F13" s="27">
        <v>232210</v>
      </c>
      <c r="G13" s="27" t="s">
        <v>19</v>
      </c>
      <c r="H13" s="28">
        <v>116</v>
      </c>
    </row>
    <row r="14" spans="1:8" customFormat="1" ht="13.5" customHeight="1" x14ac:dyDescent="0.25">
      <c r="A14" s="25" t="s">
        <v>29</v>
      </c>
      <c r="B14" s="25" t="s">
        <v>30</v>
      </c>
      <c r="C14" s="25" t="s">
        <v>18</v>
      </c>
      <c r="D14" s="25" t="s">
        <v>13</v>
      </c>
      <c r="E14" s="26" t="s">
        <v>96</v>
      </c>
      <c r="F14" s="27">
        <v>232210</v>
      </c>
      <c r="G14" s="27" t="s">
        <v>19</v>
      </c>
      <c r="H14" s="28">
        <v>326.58</v>
      </c>
    </row>
    <row r="15" spans="1:8" customFormat="1" ht="23.25" customHeight="1" x14ac:dyDescent="0.25">
      <c r="A15" s="25" t="s">
        <v>95</v>
      </c>
      <c r="B15" s="25" t="s">
        <v>95</v>
      </c>
      <c r="C15" s="25" t="s">
        <v>95</v>
      </c>
      <c r="D15" s="25" t="s">
        <v>13</v>
      </c>
      <c r="E15" s="26" t="s">
        <v>96</v>
      </c>
      <c r="F15" s="27">
        <v>232120</v>
      </c>
      <c r="G15" s="27" t="s">
        <v>31</v>
      </c>
      <c r="H15" s="28">
        <f>5574.06+581.36</f>
        <v>6155.42</v>
      </c>
    </row>
    <row r="16" spans="1:8" customFormat="1" ht="13.5" customHeight="1" x14ac:dyDescent="0.25">
      <c r="A16" s="25" t="s">
        <v>32</v>
      </c>
      <c r="B16" s="25" t="s">
        <v>33</v>
      </c>
      <c r="C16" s="25" t="s">
        <v>18</v>
      </c>
      <c r="D16" s="25" t="s">
        <v>13</v>
      </c>
      <c r="E16" s="26" t="s">
        <v>96</v>
      </c>
      <c r="F16" s="27">
        <v>232350</v>
      </c>
      <c r="G16" s="27" t="s">
        <v>34</v>
      </c>
      <c r="H16" s="28">
        <v>289.73</v>
      </c>
    </row>
    <row r="17" spans="1:8" customFormat="1" ht="37.5" customHeight="1" x14ac:dyDescent="0.25">
      <c r="A17" s="25" t="s">
        <v>35</v>
      </c>
      <c r="B17" s="25" t="s">
        <v>95</v>
      </c>
      <c r="C17" s="25" t="s">
        <v>18</v>
      </c>
      <c r="D17" s="25" t="s">
        <v>13</v>
      </c>
      <c r="E17" s="26" t="s">
        <v>96</v>
      </c>
      <c r="F17" s="27">
        <v>232990</v>
      </c>
      <c r="G17" s="27" t="s">
        <v>14</v>
      </c>
      <c r="H17" s="28">
        <v>50</v>
      </c>
    </row>
    <row r="18" spans="1:8" customFormat="1" ht="23.25" customHeight="1" x14ac:dyDescent="0.25">
      <c r="A18" s="25" t="s">
        <v>36</v>
      </c>
      <c r="B18" s="25" t="s">
        <v>37</v>
      </c>
      <c r="C18" s="25" t="s">
        <v>18</v>
      </c>
      <c r="D18" s="25" t="s">
        <v>13</v>
      </c>
      <c r="E18" s="26" t="s">
        <v>96</v>
      </c>
      <c r="F18" s="27">
        <v>234310</v>
      </c>
      <c r="G18" s="27" t="s">
        <v>38</v>
      </c>
      <c r="H18" s="28">
        <v>193.51</v>
      </c>
    </row>
    <row r="19" spans="1:8" customFormat="1" ht="24.75" customHeight="1" x14ac:dyDescent="0.25">
      <c r="A19" s="25" t="s">
        <v>95</v>
      </c>
      <c r="B19" s="25" t="s">
        <v>95</v>
      </c>
      <c r="C19" s="25" t="s">
        <v>95</v>
      </c>
      <c r="D19" s="25" t="s">
        <v>13</v>
      </c>
      <c r="E19" s="26" t="s">
        <v>96</v>
      </c>
      <c r="F19" s="27">
        <v>231110</v>
      </c>
      <c r="G19" s="27" t="s">
        <v>39</v>
      </c>
      <c r="H19" s="28">
        <v>9870.64</v>
      </c>
    </row>
    <row r="20" spans="1:8" customFormat="1" ht="13.5" customHeight="1" x14ac:dyDescent="0.25">
      <c r="A20" s="25" t="s">
        <v>95</v>
      </c>
      <c r="B20" s="25" t="s">
        <v>95</v>
      </c>
      <c r="C20" s="25" t="s">
        <v>95</v>
      </c>
      <c r="D20" s="25" t="s">
        <v>13</v>
      </c>
      <c r="E20" s="26" t="s">
        <v>96</v>
      </c>
      <c r="F20" s="27">
        <v>231410</v>
      </c>
      <c r="G20" s="27" t="s">
        <v>40</v>
      </c>
      <c r="H20" s="28">
        <f>1604.78+2139.19</f>
        <v>3743.9700000000003</v>
      </c>
    </row>
    <row r="21" spans="1:8" customFormat="1" ht="13.5" customHeight="1" x14ac:dyDescent="0.25">
      <c r="A21" s="25" t="s">
        <v>95</v>
      </c>
      <c r="B21" s="25" t="s">
        <v>95</v>
      </c>
      <c r="C21" s="25" t="s">
        <v>95</v>
      </c>
      <c r="D21" s="25" t="s">
        <v>13</v>
      </c>
      <c r="E21" s="26" t="s">
        <v>96</v>
      </c>
      <c r="F21" s="27">
        <v>231510</v>
      </c>
      <c r="G21" s="27" t="s">
        <v>41</v>
      </c>
      <c r="H21" s="28">
        <v>713.05</v>
      </c>
    </row>
    <row r="22" spans="1:8" customFormat="1" ht="21.75" customHeight="1" x14ac:dyDescent="0.25">
      <c r="A22" s="25" t="s">
        <v>95</v>
      </c>
      <c r="B22" s="25" t="s">
        <v>95</v>
      </c>
      <c r="C22" s="25" t="s">
        <v>95</v>
      </c>
      <c r="D22" s="25" t="s">
        <v>13</v>
      </c>
      <c r="E22" s="26" t="s">
        <v>96</v>
      </c>
      <c r="F22" s="27">
        <v>231620</v>
      </c>
      <c r="G22" s="27" t="s">
        <v>42</v>
      </c>
      <c r="H22" s="28">
        <v>2353.13</v>
      </c>
    </row>
    <row r="23" spans="1:8" customFormat="1" ht="26.25" customHeight="1" x14ac:dyDescent="0.25">
      <c r="A23" s="25" t="s">
        <v>36</v>
      </c>
      <c r="B23" s="25" t="s">
        <v>37</v>
      </c>
      <c r="C23" s="25" t="s">
        <v>18</v>
      </c>
      <c r="D23" s="25" t="s">
        <v>13</v>
      </c>
      <c r="E23" s="26" t="s">
        <v>96</v>
      </c>
      <c r="F23" s="27">
        <v>234310</v>
      </c>
      <c r="G23" s="27" t="s">
        <v>38</v>
      </c>
      <c r="H23" s="28">
        <v>8.3000000000000007</v>
      </c>
    </row>
    <row r="24" spans="1:8" customFormat="1" ht="13.5" customHeight="1" x14ac:dyDescent="0.25">
      <c r="A24" s="25" t="s">
        <v>43</v>
      </c>
      <c r="B24" s="25" t="s">
        <v>44</v>
      </c>
      <c r="C24" s="25" t="s">
        <v>45</v>
      </c>
      <c r="D24" s="25" t="s">
        <v>13</v>
      </c>
      <c r="E24" s="26" t="s">
        <v>96</v>
      </c>
      <c r="F24" s="27">
        <v>232310</v>
      </c>
      <c r="G24" s="27" t="s">
        <v>46</v>
      </c>
      <c r="H24" s="28">
        <v>72.52</v>
      </c>
    </row>
    <row r="25" spans="1:8" customFormat="1" ht="13.5" customHeight="1" x14ac:dyDescent="0.25">
      <c r="A25" s="25" t="s">
        <v>43</v>
      </c>
      <c r="B25" s="25" t="s">
        <v>44</v>
      </c>
      <c r="C25" s="25" t="s">
        <v>45</v>
      </c>
      <c r="D25" s="25" t="s">
        <v>13</v>
      </c>
      <c r="E25" s="26" t="s">
        <v>96</v>
      </c>
      <c r="F25" s="27">
        <v>232310</v>
      </c>
      <c r="G25" s="27" t="s">
        <v>46</v>
      </c>
      <c r="H25" s="28">
        <v>127.17</v>
      </c>
    </row>
    <row r="26" spans="1:8" customFormat="1" ht="13.5" customHeight="1" x14ac:dyDescent="0.25">
      <c r="A26" s="25" t="s">
        <v>43</v>
      </c>
      <c r="B26" s="25" t="s">
        <v>44</v>
      </c>
      <c r="C26" s="25" t="s">
        <v>45</v>
      </c>
      <c r="D26" s="25" t="s">
        <v>13</v>
      </c>
      <c r="E26" s="26" t="s">
        <v>96</v>
      </c>
      <c r="F26" s="27">
        <v>232310</v>
      </c>
      <c r="G26" s="27" t="s">
        <v>46</v>
      </c>
      <c r="H26" s="28">
        <v>78.06</v>
      </c>
    </row>
    <row r="27" spans="1:8" customFormat="1" ht="13.5" customHeight="1" x14ac:dyDescent="0.25">
      <c r="A27" s="25" t="s">
        <v>47</v>
      </c>
      <c r="B27" s="25" t="s">
        <v>48</v>
      </c>
      <c r="C27" s="25" t="s">
        <v>45</v>
      </c>
      <c r="D27" s="25" t="s">
        <v>13</v>
      </c>
      <c r="E27" s="26" t="s">
        <v>96</v>
      </c>
      <c r="F27" s="27">
        <v>232210</v>
      </c>
      <c r="G27" s="27" t="s">
        <v>19</v>
      </c>
      <c r="H27" s="28">
        <v>240.63</v>
      </c>
    </row>
    <row r="28" spans="1:8" customFormat="1" ht="13.5" customHeight="1" x14ac:dyDescent="0.25">
      <c r="A28" s="25" t="s">
        <v>47</v>
      </c>
      <c r="B28" s="25" t="s">
        <v>48</v>
      </c>
      <c r="C28" s="25" t="s">
        <v>45</v>
      </c>
      <c r="D28" s="25" t="s">
        <v>13</v>
      </c>
      <c r="E28" s="26" t="s">
        <v>96</v>
      </c>
      <c r="F28" s="27">
        <v>232210</v>
      </c>
      <c r="G28" s="27" t="s">
        <v>19</v>
      </c>
      <c r="H28" s="28">
        <v>35</v>
      </c>
    </row>
    <row r="29" spans="1:8" customFormat="1" ht="13.5" customHeight="1" x14ac:dyDescent="0.25">
      <c r="A29" s="25" t="s">
        <v>47</v>
      </c>
      <c r="B29" s="25" t="s">
        <v>48</v>
      </c>
      <c r="C29" s="25" t="s">
        <v>45</v>
      </c>
      <c r="D29" s="25" t="s">
        <v>13</v>
      </c>
      <c r="E29" s="26" t="s">
        <v>96</v>
      </c>
      <c r="F29" s="27">
        <v>232210</v>
      </c>
      <c r="G29" s="27" t="s">
        <v>19</v>
      </c>
      <c r="H29" s="28">
        <v>26.14</v>
      </c>
    </row>
    <row r="30" spans="1:8" customFormat="1" ht="13.5" customHeight="1" x14ac:dyDescent="0.25">
      <c r="A30" s="25" t="s">
        <v>49</v>
      </c>
      <c r="B30" s="25" t="s">
        <v>50</v>
      </c>
      <c r="C30" s="25" t="s">
        <v>18</v>
      </c>
      <c r="D30" s="25" t="s">
        <v>13</v>
      </c>
      <c r="E30" s="26" t="s">
        <v>96</v>
      </c>
      <c r="F30" s="27">
        <v>232210</v>
      </c>
      <c r="G30" s="27" t="s">
        <v>19</v>
      </c>
      <c r="H30" s="28">
        <v>85.95</v>
      </c>
    </row>
    <row r="31" spans="1:8" customFormat="1" ht="13.5" customHeight="1" x14ac:dyDescent="0.25">
      <c r="A31" s="25" t="s">
        <v>49</v>
      </c>
      <c r="B31" s="25" t="s">
        <v>50</v>
      </c>
      <c r="C31" s="25" t="s">
        <v>18</v>
      </c>
      <c r="D31" s="25" t="s">
        <v>13</v>
      </c>
      <c r="E31" s="26" t="s">
        <v>96</v>
      </c>
      <c r="F31" s="27">
        <v>232210</v>
      </c>
      <c r="G31" s="27" t="s">
        <v>19</v>
      </c>
      <c r="H31" s="28">
        <v>138.86000000000001</v>
      </c>
    </row>
    <row r="32" spans="1:8" customFormat="1" ht="13.5" customHeight="1" x14ac:dyDescent="0.25">
      <c r="A32" s="25" t="s">
        <v>49</v>
      </c>
      <c r="B32" s="25" t="s">
        <v>50</v>
      </c>
      <c r="C32" s="25" t="s">
        <v>18</v>
      </c>
      <c r="D32" s="25" t="s">
        <v>13</v>
      </c>
      <c r="E32" s="26" t="s">
        <v>96</v>
      </c>
      <c r="F32" s="27">
        <v>232210</v>
      </c>
      <c r="G32" s="27" t="s">
        <v>19</v>
      </c>
      <c r="H32" s="28">
        <v>77.650000000000006</v>
      </c>
    </row>
    <row r="33" spans="1:8" customFormat="1" ht="13.5" customHeight="1" x14ac:dyDescent="0.25">
      <c r="A33" s="25" t="s">
        <v>51</v>
      </c>
      <c r="B33" s="25" t="s">
        <v>52</v>
      </c>
      <c r="C33" s="25" t="s">
        <v>45</v>
      </c>
      <c r="D33" s="25" t="s">
        <v>13</v>
      </c>
      <c r="E33" s="26" t="s">
        <v>96</v>
      </c>
      <c r="F33" s="27">
        <v>232340</v>
      </c>
      <c r="G33" s="27" t="s">
        <v>53</v>
      </c>
      <c r="H33" s="28">
        <v>21.9</v>
      </c>
    </row>
    <row r="34" spans="1:8" customFormat="1" ht="13.5" customHeight="1" x14ac:dyDescent="0.25">
      <c r="A34" s="25" t="s">
        <v>54</v>
      </c>
      <c r="B34" s="25" t="s">
        <v>55</v>
      </c>
      <c r="C34" s="25" t="s">
        <v>56</v>
      </c>
      <c r="D34" s="25" t="s">
        <v>13</v>
      </c>
      <c r="E34" s="26" t="s">
        <v>96</v>
      </c>
      <c r="F34" s="27">
        <v>232390</v>
      </c>
      <c r="G34" s="27" t="s">
        <v>57</v>
      </c>
      <c r="H34" s="28">
        <v>297</v>
      </c>
    </row>
    <row r="35" spans="1:8" customFormat="1" ht="13.5" customHeight="1" x14ac:dyDescent="0.25">
      <c r="A35" s="25" t="s">
        <v>47</v>
      </c>
      <c r="B35" s="25" t="s">
        <v>48</v>
      </c>
      <c r="C35" s="25" t="s">
        <v>45</v>
      </c>
      <c r="D35" s="25" t="s">
        <v>13</v>
      </c>
      <c r="E35" s="26" t="s">
        <v>96</v>
      </c>
      <c r="F35" s="27">
        <v>232210</v>
      </c>
      <c r="G35" s="27" t="s">
        <v>19</v>
      </c>
      <c r="H35" s="28">
        <v>32.880000000000003</v>
      </c>
    </row>
    <row r="36" spans="1:8" customFormat="1" ht="24" customHeight="1" x14ac:dyDescent="0.25">
      <c r="A36" s="25" t="s">
        <v>58</v>
      </c>
      <c r="B36" s="25" t="s">
        <v>59</v>
      </c>
      <c r="C36" s="25" t="s">
        <v>18</v>
      </c>
      <c r="D36" s="25" t="s">
        <v>13</v>
      </c>
      <c r="E36" s="26" t="s">
        <v>96</v>
      </c>
      <c r="F36" s="27">
        <v>234310</v>
      </c>
      <c r="G36" s="27" t="s">
        <v>38</v>
      </c>
      <c r="H36" s="28">
        <v>32.35</v>
      </c>
    </row>
    <row r="37" spans="1:8" customFormat="1" ht="13.5" customHeight="1" x14ac:dyDescent="0.25">
      <c r="A37" s="25" t="s">
        <v>60</v>
      </c>
      <c r="B37" s="25" t="s">
        <v>61</v>
      </c>
      <c r="C37" s="25" t="s">
        <v>18</v>
      </c>
      <c r="D37" s="25" t="s">
        <v>13</v>
      </c>
      <c r="E37" s="26" t="s">
        <v>96</v>
      </c>
      <c r="F37" s="27">
        <v>232230</v>
      </c>
      <c r="G37" s="27" t="s">
        <v>62</v>
      </c>
      <c r="H37" s="28">
        <v>1717.63</v>
      </c>
    </row>
    <row r="38" spans="1:8" customFormat="1" ht="13.5" customHeight="1" x14ac:dyDescent="0.25">
      <c r="A38" s="25" t="s">
        <v>49</v>
      </c>
      <c r="B38" s="25" t="s">
        <v>50</v>
      </c>
      <c r="C38" s="25" t="s">
        <v>18</v>
      </c>
      <c r="D38" s="25" t="s">
        <v>13</v>
      </c>
      <c r="E38" s="26" t="s">
        <v>96</v>
      </c>
      <c r="F38" s="27">
        <v>232210</v>
      </c>
      <c r="G38" s="27" t="s">
        <v>19</v>
      </c>
      <c r="H38" s="28">
        <v>194.71</v>
      </c>
    </row>
    <row r="39" spans="1:8" customFormat="1" ht="13.5" customHeight="1" x14ac:dyDescent="0.25">
      <c r="A39" s="25" t="s">
        <v>47</v>
      </c>
      <c r="B39" s="25" t="s">
        <v>48</v>
      </c>
      <c r="C39" s="25" t="s">
        <v>45</v>
      </c>
      <c r="D39" s="25" t="s">
        <v>13</v>
      </c>
      <c r="E39" s="26" t="s">
        <v>96</v>
      </c>
      <c r="F39" s="27">
        <v>232210</v>
      </c>
      <c r="G39" s="27" t="s">
        <v>19</v>
      </c>
      <c r="H39" s="28">
        <v>96.94</v>
      </c>
    </row>
    <row r="40" spans="1:8" customFormat="1" ht="13.5" customHeight="1" x14ac:dyDescent="0.25">
      <c r="A40" s="25" t="s">
        <v>47</v>
      </c>
      <c r="B40" s="25" t="s">
        <v>48</v>
      </c>
      <c r="C40" s="25" t="s">
        <v>45</v>
      </c>
      <c r="D40" s="25" t="s">
        <v>13</v>
      </c>
      <c r="E40" s="26" t="s">
        <v>96</v>
      </c>
      <c r="F40" s="27">
        <v>232210</v>
      </c>
      <c r="G40" s="27" t="s">
        <v>19</v>
      </c>
      <c r="H40" s="28">
        <v>64.69</v>
      </c>
    </row>
    <row r="41" spans="1:8" customFormat="1" ht="13.5" customHeight="1" x14ac:dyDescent="0.25">
      <c r="A41" s="25" t="s">
        <v>63</v>
      </c>
      <c r="B41" s="25" t="s">
        <v>64</v>
      </c>
      <c r="C41" s="25" t="s">
        <v>18</v>
      </c>
      <c r="D41" s="25" t="s">
        <v>13</v>
      </c>
      <c r="E41" s="26" t="s">
        <v>96</v>
      </c>
      <c r="F41" s="27">
        <v>232210</v>
      </c>
      <c r="G41" s="27" t="s">
        <v>19</v>
      </c>
      <c r="H41" s="28">
        <v>444.38</v>
      </c>
    </row>
    <row r="42" spans="1:8" customFormat="1" ht="13.5" customHeight="1" x14ac:dyDescent="0.25">
      <c r="A42" s="25" t="s">
        <v>65</v>
      </c>
      <c r="B42" s="25" t="s">
        <v>66</v>
      </c>
      <c r="C42" s="25" t="s">
        <v>67</v>
      </c>
      <c r="D42" s="25" t="s">
        <v>13</v>
      </c>
      <c r="E42" s="26" t="s">
        <v>96</v>
      </c>
      <c r="F42" s="27">
        <v>232350</v>
      </c>
      <c r="G42" s="27" t="s">
        <v>34</v>
      </c>
      <c r="H42" s="28">
        <v>199.09</v>
      </c>
    </row>
    <row r="43" spans="1:8" customFormat="1" ht="24.75" customHeight="1" x14ac:dyDescent="0.25">
      <c r="A43" s="25" t="s">
        <v>68</v>
      </c>
      <c r="B43" s="25" t="s">
        <v>69</v>
      </c>
      <c r="C43" s="25" t="s">
        <v>18</v>
      </c>
      <c r="D43" s="25" t="s">
        <v>13</v>
      </c>
      <c r="E43" s="26" t="s">
        <v>96</v>
      </c>
      <c r="F43" s="27">
        <v>232121</v>
      </c>
      <c r="G43" s="27" t="s">
        <v>70</v>
      </c>
      <c r="H43" s="28">
        <v>684.65</v>
      </c>
    </row>
    <row r="44" spans="1:8" customFormat="1" ht="30.75" customHeight="1" x14ac:dyDescent="0.25">
      <c r="A44" s="25" t="s">
        <v>71</v>
      </c>
      <c r="B44" s="25" t="s">
        <v>72</v>
      </c>
      <c r="C44" s="25" t="s">
        <v>18</v>
      </c>
      <c r="D44" s="25" t="s">
        <v>13</v>
      </c>
      <c r="E44" s="26" t="s">
        <v>96</v>
      </c>
      <c r="F44" s="27">
        <v>232210</v>
      </c>
      <c r="G44" s="27" t="s">
        <v>19</v>
      </c>
      <c r="H44" s="28">
        <v>86.25</v>
      </c>
    </row>
    <row r="45" spans="1:8" customFormat="1" ht="13.5" customHeight="1" x14ac:dyDescent="0.25">
      <c r="A45" s="25" t="s">
        <v>73</v>
      </c>
      <c r="B45" s="25" t="s">
        <v>74</v>
      </c>
      <c r="C45" s="25" t="s">
        <v>18</v>
      </c>
      <c r="D45" s="25" t="s">
        <v>13</v>
      </c>
      <c r="E45" s="26" t="s">
        <v>96</v>
      </c>
      <c r="F45" s="27">
        <v>232380</v>
      </c>
      <c r="G45" s="27" t="s">
        <v>75</v>
      </c>
      <c r="H45" s="28">
        <v>330.15</v>
      </c>
    </row>
    <row r="46" spans="1:8" customFormat="1" ht="13.5" customHeight="1" x14ac:dyDescent="0.25">
      <c r="A46" s="25" t="s">
        <v>73</v>
      </c>
      <c r="B46" s="25" t="s">
        <v>74</v>
      </c>
      <c r="C46" s="25" t="s">
        <v>18</v>
      </c>
      <c r="D46" s="25" t="s">
        <v>13</v>
      </c>
      <c r="E46" s="26" t="s">
        <v>96</v>
      </c>
      <c r="F46" s="27">
        <v>232380</v>
      </c>
      <c r="G46" s="27" t="s">
        <v>75</v>
      </c>
      <c r="H46" s="28">
        <v>625</v>
      </c>
    </row>
    <row r="47" spans="1:8" customFormat="1" ht="13.5" customHeight="1" x14ac:dyDescent="0.25">
      <c r="A47" s="25" t="s">
        <v>76</v>
      </c>
      <c r="B47" s="25" t="s">
        <v>77</v>
      </c>
      <c r="C47" s="25" t="s">
        <v>18</v>
      </c>
      <c r="D47" s="25" t="s">
        <v>13</v>
      </c>
      <c r="E47" s="26" t="s">
        <v>96</v>
      </c>
      <c r="F47" s="27">
        <v>232310</v>
      </c>
      <c r="G47" s="27" t="s">
        <v>46</v>
      </c>
      <c r="H47" s="28">
        <v>6.64</v>
      </c>
    </row>
    <row r="48" spans="1:8" customFormat="1" ht="13.5" customHeight="1" x14ac:dyDescent="0.25">
      <c r="A48" s="25" t="s">
        <v>78</v>
      </c>
      <c r="B48" s="25" t="s">
        <v>95</v>
      </c>
      <c r="C48" s="25" t="s">
        <v>18</v>
      </c>
      <c r="D48" s="25" t="s">
        <v>13</v>
      </c>
      <c r="E48" s="26" t="s">
        <v>96</v>
      </c>
      <c r="F48" s="27">
        <v>232380</v>
      </c>
      <c r="G48" s="27" t="s">
        <v>75</v>
      </c>
      <c r="H48" s="28">
        <v>437.99</v>
      </c>
    </row>
    <row r="49" spans="1:8" customFormat="1" ht="21.75" customHeight="1" x14ac:dyDescent="0.25">
      <c r="A49" s="25" t="s">
        <v>79</v>
      </c>
      <c r="B49" s="25" t="s">
        <v>80</v>
      </c>
      <c r="C49" s="25" t="s">
        <v>18</v>
      </c>
      <c r="D49" s="25" t="s">
        <v>13</v>
      </c>
      <c r="E49" s="26" t="s">
        <v>96</v>
      </c>
      <c r="F49" s="27">
        <v>232950</v>
      </c>
      <c r="G49" s="27" t="s">
        <v>81</v>
      </c>
      <c r="H49" s="28">
        <v>40</v>
      </c>
    </row>
    <row r="50" spans="1:8" customFormat="1" ht="13.5" customHeight="1" x14ac:dyDescent="0.25">
      <c r="A50" s="25" t="s">
        <v>95</v>
      </c>
      <c r="B50" s="25" t="s">
        <v>95</v>
      </c>
      <c r="C50" s="25" t="s">
        <v>95</v>
      </c>
      <c r="D50" s="25" t="s">
        <v>13</v>
      </c>
      <c r="E50" s="26" t="s">
        <v>96</v>
      </c>
      <c r="F50" s="27">
        <v>232372</v>
      </c>
      <c r="G50" s="27" t="s">
        <v>82</v>
      </c>
      <c r="H50" s="28">
        <f>8773.15+682.09</f>
        <v>9455.24</v>
      </c>
    </row>
    <row r="51" spans="1:8" customFormat="1" ht="32.25" customHeight="1" x14ac:dyDescent="0.25">
      <c r="A51" s="25" t="s">
        <v>83</v>
      </c>
      <c r="B51" s="25" t="s">
        <v>84</v>
      </c>
      <c r="C51" s="25" t="s">
        <v>18</v>
      </c>
      <c r="D51" s="25" t="s">
        <v>13</v>
      </c>
      <c r="E51" s="26" t="s">
        <v>96</v>
      </c>
      <c r="F51" s="27">
        <v>23423</v>
      </c>
      <c r="G51" s="27" t="s">
        <v>85</v>
      </c>
      <c r="H51" s="28">
        <v>131.85</v>
      </c>
    </row>
    <row r="52" spans="1:8" customFormat="1" ht="39" customHeight="1" x14ac:dyDescent="0.25">
      <c r="A52" s="25" t="s">
        <v>83</v>
      </c>
      <c r="B52" s="25" t="s">
        <v>84</v>
      </c>
      <c r="C52" s="25" t="s">
        <v>18</v>
      </c>
      <c r="D52" s="25" t="s">
        <v>13</v>
      </c>
      <c r="E52" s="26" t="s">
        <v>96</v>
      </c>
      <c r="F52" s="27">
        <v>23423</v>
      </c>
      <c r="G52" s="27" t="s">
        <v>85</v>
      </c>
      <c r="H52" s="28">
        <v>131.85</v>
      </c>
    </row>
    <row r="53" spans="1:8" customFormat="1" ht="39" customHeight="1" x14ac:dyDescent="0.25">
      <c r="A53" s="25" t="s">
        <v>83</v>
      </c>
      <c r="B53" s="25" t="s">
        <v>84</v>
      </c>
      <c r="C53" s="25" t="s">
        <v>18</v>
      </c>
      <c r="D53" s="25" t="s">
        <v>13</v>
      </c>
      <c r="E53" s="26" t="s">
        <v>96</v>
      </c>
      <c r="F53" s="27">
        <v>23423</v>
      </c>
      <c r="G53" s="27" t="s">
        <v>85</v>
      </c>
      <c r="H53" s="28">
        <v>131.85</v>
      </c>
    </row>
    <row r="54" spans="1:8" customFormat="1" ht="32.25" customHeight="1" x14ac:dyDescent="0.25">
      <c r="A54" s="25" t="s">
        <v>97</v>
      </c>
      <c r="B54" s="29" t="s">
        <v>98</v>
      </c>
      <c r="C54" s="25"/>
      <c r="D54" s="25" t="s">
        <v>13</v>
      </c>
      <c r="E54" s="26" t="s">
        <v>96</v>
      </c>
      <c r="F54" s="27">
        <v>239220</v>
      </c>
      <c r="G54" s="27" t="s">
        <v>86</v>
      </c>
      <c r="H54" s="28">
        <v>3580.09</v>
      </c>
    </row>
    <row r="55" spans="1:8" customFormat="1" ht="13.5" customHeight="1" x14ac:dyDescent="0.25">
      <c r="A55" s="25" t="s">
        <v>95</v>
      </c>
      <c r="B55" s="25" t="s">
        <v>95</v>
      </c>
      <c r="C55" s="25" t="s">
        <v>95</v>
      </c>
      <c r="D55" s="25" t="s">
        <v>13</v>
      </c>
      <c r="E55" s="26" t="s">
        <v>96</v>
      </c>
      <c r="F55" s="27">
        <v>232373</v>
      </c>
      <c r="G55" s="27" t="s">
        <v>87</v>
      </c>
      <c r="H55" s="28">
        <v>328.43</v>
      </c>
    </row>
    <row r="56" spans="1:8" customFormat="1" ht="13.5" customHeight="1" x14ac:dyDescent="0.25">
      <c r="A56" s="25" t="s">
        <v>88</v>
      </c>
      <c r="B56" s="25" t="s">
        <v>89</v>
      </c>
      <c r="C56" s="25" t="s">
        <v>18</v>
      </c>
      <c r="D56" s="25" t="s">
        <v>13</v>
      </c>
      <c r="E56" s="26" t="s">
        <v>96</v>
      </c>
      <c r="F56" s="27">
        <v>232320</v>
      </c>
      <c r="G56" s="27" t="s">
        <v>90</v>
      </c>
      <c r="H56" s="28">
        <v>612.33000000000004</v>
      </c>
    </row>
    <row r="57" spans="1:8" customFormat="1" ht="30.75" customHeight="1" x14ac:dyDescent="0.25">
      <c r="A57" s="25" t="s">
        <v>91</v>
      </c>
      <c r="B57" s="25" t="s">
        <v>92</v>
      </c>
      <c r="C57" s="25" t="s">
        <v>18</v>
      </c>
      <c r="D57" s="25" t="s">
        <v>13</v>
      </c>
      <c r="E57" s="26" t="s">
        <v>96</v>
      </c>
      <c r="F57" s="27">
        <v>232350</v>
      </c>
      <c r="G57" s="27" t="s">
        <v>34</v>
      </c>
      <c r="H57" s="28">
        <v>2458.08</v>
      </c>
    </row>
    <row r="58" spans="1:8" customFormat="1" ht="27.75" customHeight="1" x14ac:dyDescent="0.25">
      <c r="A58" s="25" t="s">
        <v>95</v>
      </c>
      <c r="B58" s="25" t="s">
        <v>95</v>
      </c>
      <c r="C58" s="25" t="s">
        <v>95</v>
      </c>
      <c r="D58" s="25" t="s">
        <v>13</v>
      </c>
      <c r="E58" s="26" t="s">
        <v>96</v>
      </c>
      <c r="F58" s="27">
        <v>232910</v>
      </c>
      <c r="G58" s="27" t="s">
        <v>93</v>
      </c>
      <c r="H58" s="28">
        <v>415.04</v>
      </c>
    </row>
    <row r="59" spans="1:8" customFormat="1" ht="13.5" customHeight="1" x14ac:dyDescent="0.25">
      <c r="A59" s="25" t="s">
        <v>95</v>
      </c>
      <c r="B59" s="25" t="s">
        <v>95</v>
      </c>
      <c r="C59" s="25" t="s">
        <v>95</v>
      </c>
      <c r="D59" s="25" t="s">
        <v>13</v>
      </c>
      <c r="E59" s="26" t="s">
        <v>96</v>
      </c>
      <c r="F59" s="27">
        <v>232110</v>
      </c>
      <c r="G59" s="27" t="s">
        <v>15</v>
      </c>
      <c r="H59" s="28">
        <f>60+75+30+260.3</f>
        <v>425.3</v>
      </c>
    </row>
    <row r="60" spans="1:8" customFormat="1" ht="23.25" customHeight="1" x14ac:dyDescent="0.25">
      <c r="A60" s="25" t="s">
        <v>95</v>
      </c>
      <c r="B60" s="25" t="s">
        <v>95</v>
      </c>
      <c r="C60" s="25" t="s">
        <v>95</v>
      </c>
      <c r="D60" s="25" t="s">
        <v>13</v>
      </c>
      <c r="E60" s="30" t="s">
        <v>101</v>
      </c>
      <c r="F60" s="27">
        <v>113110</v>
      </c>
      <c r="G60" s="27" t="s">
        <v>102</v>
      </c>
      <c r="H60" s="28">
        <v>885.5</v>
      </c>
    </row>
    <row r="61" spans="1:8" customFormat="1" ht="15" customHeight="1" thickBot="1" x14ac:dyDescent="0.3">
      <c r="A61" s="19"/>
      <c r="B61" s="20"/>
      <c r="C61" s="19"/>
      <c r="D61" s="19"/>
      <c r="E61" s="19"/>
      <c r="F61" s="35" t="s">
        <v>94</v>
      </c>
      <c r="G61" s="35"/>
      <c r="H61" s="21">
        <v>54591.77</v>
      </c>
    </row>
    <row r="154" spans="1:8" s="2" customFormat="1" ht="30" customHeight="1" x14ac:dyDescent="0.2">
      <c r="A154" s="3"/>
      <c r="B154" s="5"/>
      <c r="C154" s="6"/>
      <c r="D154" s="6"/>
      <c r="E154" s="7"/>
      <c r="F154" s="5"/>
      <c r="G154" s="3"/>
      <c r="H154" s="4"/>
    </row>
  </sheetData>
  <mergeCells count="5">
    <mergeCell ref="A1:F1"/>
    <mergeCell ref="A3:H4"/>
    <mergeCell ref="G5:H5"/>
    <mergeCell ref="F6:G6"/>
    <mergeCell ref="F61:G61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2024-06-21T12:57:14Z</dcterms:modified>
</cp:coreProperties>
</file>